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8800" windowHeight="11475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 s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J356" i="1" s="1"/>
  <c r="I357" i="1"/>
  <c r="I356" i="1" s="1"/>
  <c r="L353" i="1"/>
  <c r="K353" i="1"/>
  <c r="J353" i="1"/>
  <c r="I353" i="1"/>
  <c r="L352" i="1"/>
  <c r="K352" i="1"/>
  <c r="J352" i="1"/>
  <c r="I352" i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J339" i="1" s="1"/>
  <c r="I340" i="1"/>
  <c r="I339" i="1"/>
  <c r="I338" i="1" s="1"/>
  <c r="L335" i="1"/>
  <c r="L334" i="1" s="1"/>
  <c r="K335" i="1"/>
  <c r="K334" i="1" s="1"/>
  <c r="J335" i="1"/>
  <c r="J334" i="1" s="1"/>
  <c r="I335" i="1"/>
  <c r="I334" i="1"/>
  <c r="L332" i="1"/>
  <c r="K332" i="1"/>
  <c r="J332" i="1"/>
  <c r="J331" i="1" s="1"/>
  <c r="I332" i="1"/>
  <c r="I331" i="1" s="1"/>
  <c r="L331" i="1"/>
  <c r="K331" i="1"/>
  <c r="L329" i="1"/>
  <c r="K329" i="1"/>
  <c r="K328" i="1" s="1"/>
  <c r="J329" i="1"/>
  <c r="I329" i="1"/>
  <c r="I328" i="1" s="1"/>
  <c r="L328" i="1"/>
  <c r="J328" i="1"/>
  <c r="L325" i="1"/>
  <c r="L324" i="1" s="1"/>
  <c r="K325" i="1"/>
  <c r="K324" i="1" s="1"/>
  <c r="J325" i="1"/>
  <c r="J324" i="1" s="1"/>
  <c r="I325" i="1"/>
  <c r="I324" i="1"/>
  <c r="L321" i="1"/>
  <c r="K321" i="1"/>
  <c r="J321" i="1"/>
  <c r="J320" i="1" s="1"/>
  <c r="I321" i="1"/>
  <c r="I320" i="1" s="1"/>
  <c r="L320" i="1"/>
  <c r="K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I307" i="1" s="1"/>
  <c r="L307" i="1"/>
  <c r="L306" i="1" s="1"/>
  <c r="K307" i="1"/>
  <c r="L302" i="1"/>
  <c r="L301" i="1" s="1"/>
  <c r="K302" i="1"/>
  <c r="K301" i="1" s="1"/>
  <c r="J302" i="1"/>
  <c r="J301" i="1" s="1"/>
  <c r="I302" i="1"/>
  <c r="I301" i="1"/>
  <c r="L299" i="1"/>
  <c r="K299" i="1"/>
  <c r="J299" i="1"/>
  <c r="J298" i="1" s="1"/>
  <c r="I299" i="1"/>
  <c r="I298" i="1" s="1"/>
  <c r="L298" i="1"/>
  <c r="K298" i="1"/>
  <c r="L296" i="1"/>
  <c r="K296" i="1"/>
  <c r="J296" i="1"/>
  <c r="I296" i="1"/>
  <c r="I295" i="1" s="1"/>
  <c r="L295" i="1"/>
  <c r="K295" i="1"/>
  <c r="J295" i="1"/>
  <c r="L292" i="1"/>
  <c r="L291" i="1" s="1"/>
  <c r="K292" i="1"/>
  <c r="K291" i="1" s="1"/>
  <c r="J292" i="1"/>
  <c r="J291" i="1" s="1"/>
  <c r="I292" i="1"/>
  <c r="I291" i="1"/>
  <c r="L288" i="1"/>
  <c r="K288" i="1"/>
  <c r="J288" i="1"/>
  <c r="J287" i="1" s="1"/>
  <c r="I288" i="1"/>
  <c r="I287" i="1" s="1"/>
  <c r="L287" i="1"/>
  <c r="K287" i="1"/>
  <c r="L284" i="1"/>
  <c r="K284" i="1"/>
  <c r="J284" i="1"/>
  <c r="I284" i="1"/>
  <c r="I283" i="1" s="1"/>
  <c r="L283" i="1"/>
  <c r="K283" i="1"/>
  <c r="J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J274" i="1" s="1"/>
  <c r="I275" i="1"/>
  <c r="I274" i="1" s="1"/>
  <c r="K274" i="1"/>
  <c r="L270" i="1"/>
  <c r="L269" i="1" s="1"/>
  <c r="K270" i="1"/>
  <c r="J270" i="1"/>
  <c r="J269" i="1" s="1"/>
  <c r="I270" i="1"/>
  <c r="I269" i="1" s="1"/>
  <c r="K269" i="1"/>
  <c r="L267" i="1"/>
  <c r="K267" i="1"/>
  <c r="J267" i="1"/>
  <c r="I267" i="1"/>
  <c r="I266" i="1" s="1"/>
  <c r="L266" i="1"/>
  <c r="K266" i="1"/>
  <c r="J266" i="1"/>
  <c r="L264" i="1"/>
  <c r="L263" i="1" s="1"/>
  <c r="L241" i="1" s="1"/>
  <c r="K264" i="1"/>
  <c r="K263" i="1" s="1"/>
  <c r="J264" i="1"/>
  <c r="J263" i="1" s="1"/>
  <c r="I264" i="1"/>
  <c r="I263" i="1"/>
  <c r="L260" i="1"/>
  <c r="K260" i="1"/>
  <c r="J260" i="1"/>
  <c r="J259" i="1" s="1"/>
  <c r="I260" i="1"/>
  <c r="I259" i="1" s="1"/>
  <c r="L259" i="1"/>
  <c r="K259" i="1"/>
  <c r="L256" i="1"/>
  <c r="K256" i="1"/>
  <c r="J256" i="1"/>
  <c r="I256" i="1"/>
  <c r="I255" i="1" s="1"/>
  <c r="L255" i="1"/>
  <c r="K255" i="1"/>
  <c r="J255" i="1"/>
  <c r="L252" i="1"/>
  <c r="K252" i="1"/>
  <c r="K251" i="1" s="1"/>
  <c r="J252" i="1"/>
  <c r="J251" i="1" s="1"/>
  <c r="I252" i="1"/>
  <c r="L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J241" i="1" s="1"/>
  <c r="I242" i="1"/>
  <c r="L236" i="1"/>
  <c r="K236" i="1"/>
  <c r="J236" i="1"/>
  <c r="J235" i="1" s="1"/>
  <c r="J234" i="1" s="1"/>
  <c r="I236" i="1"/>
  <c r="I235" i="1" s="1"/>
  <c r="I234" i="1" s="1"/>
  <c r="L235" i="1"/>
  <c r="L234" i="1" s="1"/>
  <c r="K235" i="1"/>
  <c r="K234" i="1" s="1"/>
  <c r="L232" i="1"/>
  <c r="K232" i="1"/>
  <c r="J232" i="1"/>
  <c r="J231" i="1" s="1"/>
  <c r="J230" i="1" s="1"/>
  <c r="I232" i="1"/>
  <c r="I231" i="1" s="1"/>
  <c r="I230" i="1" s="1"/>
  <c r="L231" i="1"/>
  <c r="L230" i="1" s="1"/>
  <c r="K231" i="1"/>
  <c r="K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/>
  <c r="L220" i="1"/>
  <c r="L219" i="1" s="1"/>
  <c r="L218" i="1" s="1"/>
  <c r="K220" i="1"/>
  <c r="J220" i="1"/>
  <c r="J219" i="1" s="1"/>
  <c r="J218" i="1" s="1"/>
  <c r="I220" i="1"/>
  <c r="I219" i="1" s="1"/>
  <c r="I218" i="1" s="1"/>
  <c r="K219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 s="1"/>
  <c r="L209" i="1"/>
  <c r="L208" i="1" s="1"/>
  <c r="K209" i="1"/>
  <c r="J209" i="1"/>
  <c r="J208" i="1" s="1"/>
  <c r="I209" i="1"/>
  <c r="I208" i="1" s="1"/>
  <c r="K208" i="1"/>
  <c r="L204" i="1"/>
  <c r="K204" i="1"/>
  <c r="J204" i="1"/>
  <c r="I204" i="1"/>
  <c r="L203" i="1"/>
  <c r="K203" i="1"/>
  <c r="J203" i="1"/>
  <c r="I203" i="1"/>
  <c r="L198" i="1"/>
  <c r="L197" i="1" s="1"/>
  <c r="L188" i="1" s="1"/>
  <c r="K198" i="1"/>
  <c r="K197" i="1" s="1"/>
  <c r="K188" i="1" s="1"/>
  <c r="J198" i="1"/>
  <c r="J197" i="1" s="1"/>
  <c r="I198" i="1"/>
  <c r="I197" i="1"/>
  <c r="L193" i="1"/>
  <c r="K193" i="1"/>
  <c r="J193" i="1"/>
  <c r="J192" i="1" s="1"/>
  <c r="I193" i="1"/>
  <c r="I192" i="1" s="1"/>
  <c r="L192" i="1"/>
  <c r="K192" i="1"/>
  <c r="L190" i="1"/>
  <c r="K190" i="1"/>
  <c r="J190" i="1"/>
  <c r="I190" i="1"/>
  <c r="L189" i="1"/>
  <c r="K189" i="1"/>
  <c r="J189" i="1"/>
  <c r="I189" i="1"/>
  <c r="L182" i="1"/>
  <c r="L181" i="1" s="1"/>
  <c r="K182" i="1"/>
  <c r="K181" i="1" s="1"/>
  <c r="J182" i="1"/>
  <c r="J181" i="1" s="1"/>
  <c r="I182" i="1"/>
  <c r="I181" i="1"/>
  <c r="L177" i="1"/>
  <c r="L176" i="1" s="1"/>
  <c r="L175" i="1" s="1"/>
  <c r="K177" i="1"/>
  <c r="J177" i="1"/>
  <c r="J176" i="1" s="1"/>
  <c r="J175" i="1" s="1"/>
  <c r="I177" i="1"/>
  <c r="I176" i="1" s="1"/>
  <c r="I175" i="1" s="1"/>
  <c r="K176" i="1"/>
  <c r="K175" i="1" s="1"/>
  <c r="L173" i="1"/>
  <c r="L172" i="1" s="1"/>
  <c r="L171" i="1" s="1"/>
  <c r="K173" i="1"/>
  <c r="J173" i="1"/>
  <c r="J172" i="1" s="1"/>
  <c r="J171" i="1" s="1"/>
  <c r="I173" i="1"/>
  <c r="I172" i="1" s="1"/>
  <c r="I171" i="1" s="1"/>
  <c r="I170" i="1" s="1"/>
  <c r="K172" i="1"/>
  <c r="K171" i="1" s="1"/>
  <c r="K170" i="1" s="1"/>
  <c r="L168" i="1"/>
  <c r="K168" i="1"/>
  <c r="K167" i="1" s="1"/>
  <c r="J168" i="1"/>
  <c r="J167" i="1" s="1"/>
  <c r="I168" i="1"/>
  <c r="L167" i="1"/>
  <c r="I167" i="1"/>
  <c r="L163" i="1"/>
  <c r="L162" i="1" s="1"/>
  <c r="L161" i="1" s="1"/>
  <c r="L160" i="1" s="1"/>
  <c r="K163" i="1"/>
  <c r="J163" i="1"/>
  <c r="J162" i="1" s="1"/>
  <c r="I163" i="1"/>
  <c r="I162" i="1" s="1"/>
  <c r="I161" i="1" s="1"/>
  <c r="I160" i="1" s="1"/>
  <c r="K162" i="1"/>
  <c r="K161" i="1" s="1"/>
  <c r="K160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/>
  <c r="I155" i="1"/>
  <c r="L153" i="1"/>
  <c r="K153" i="1"/>
  <c r="K152" i="1" s="1"/>
  <c r="J153" i="1"/>
  <c r="J152" i="1" s="1"/>
  <c r="I153" i="1"/>
  <c r="L152" i="1"/>
  <c r="I152" i="1"/>
  <c r="L149" i="1"/>
  <c r="K149" i="1"/>
  <c r="J149" i="1"/>
  <c r="J148" i="1" s="1"/>
  <c r="J147" i="1" s="1"/>
  <c r="I149" i="1"/>
  <c r="I148" i="1" s="1"/>
  <c r="I147" i="1" s="1"/>
  <c r="L148" i="1"/>
  <c r="K148" i="1"/>
  <c r="K147" i="1" s="1"/>
  <c r="L147" i="1"/>
  <c r="L144" i="1"/>
  <c r="K144" i="1"/>
  <c r="J144" i="1"/>
  <c r="J143" i="1" s="1"/>
  <c r="J142" i="1" s="1"/>
  <c r="J141" i="1" s="1"/>
  <c r="I144" i="1"/>
  <c r="I143" i="1" s="1"/>
  <c r="I142" i="1" s="1"/>
  <c r="L143" i="1"/>
  <c r="L142" i="1" s="1"/>
  <c r="K143" i="1"/>
  <c r="K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/>
  <c r="I137" i="1"/>
  <c r="L135" i="1"/>
  <c r="K135" i="1"/>
  <c r="K134" i="1" s="1"/>
  <c r="K133" i="1" s="1"/>
  <c r="J135" i="1"/>
  <c r="J134" i="1" s="1"/>
  <c r="J133" i="1" s="1"/>
  <c r="I135" i="1"/>
  <c r="L134" i="1"/>
  <c r="L133" i="1" s="1"/>
  <c r="I134" i="1"/>
  <c r="I133" i="1"/>
  <c r="L131" i="1"/>
  <c r="K131" i="1"/>
  <c r="K130" i="1" s="1"/>
  <c r="K129" i="1" s="1"/>
  <c r="J131" i="1"/>
  <c r="J130" i="1" s="1"/>
  <c r="J129" i="1" s="1"/>
  <c r="I131" i="1"/>
  <c r="L130" i="1"/>
  <c r="L129" i="1" s="1"/>
  <c r="I130" i="1"/>
  <c r="I129" i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/>
  <c r="I125" i="1"/>
  <c r="L123" i="1"/>
  <c r="K123" i="1"/>
  <c r="K122" i="1" s="1"/>
  <c r="K121" i="1" s="1"/>
  <c r="J123" i="1"/>
  <c r="J122" i="1" s="1"/>
  <c r="J121" i="1" s="1"/>
  <c r="I123" i="1"/>
  <c r="L122" i="1"/>
  <c r="L121" i="1" s="1"/>
  <c r="I122" i="1"/>
  <c r="I121" i="1"/>
  <c r="L118" i="1"/>
  <c r="K118" i="1"/>
  <c r="K117" i="1" s="1"/>
  <c r="K116" i="1" s="1"/>
  <c r="J118" i="1"/>
  <c r="J117" i="1" s="1"/>
  <c r="J116" i="1" s="1"/>
  <c r="I118" i="1"/>
  <c r="L117" i="1"/>
  <c r="L116" i="1" s="1"/>
  <c r="I117" i="1"/>
  <c r="I116" i="1"/>
  <c r="I115" i="1" s="1"/>
  <c r="L112" i="1"/>
  <c r="K112" i="1"/>
  <c r="K111" i="1" s="1"/>
  <c r="J112" i="1"/>
  <c r="I112" i="1"/>
  <c r="L111" i="1"/>
  <c r="J111" i="1"/>
  <c r="I111" i="1"/>
  <c r="L108" i="1"/>
  <c r="K108" i="1"/>
  <c r="K107" i="1" s="1"/>
  <c r="J108" i="1"/>
  <c r="J107" i="1" s="1"/>
  <c r="J106" i="1" s="1"/>
  <c r="I108" i="1"/>
  <c r="L107" i="1"/>
  <c r="L106" i="1" s="1"/>
  <c r="I107" i="1"/>
  <c r="I106" i="1"/>
  <c r="L103" i="1"/>
  <c r="K103" i="1"/>
  <c r="K102" i="1" s="1"/>
  <c r="K101" i="1" s="1"/>
  <c r="J103" i="1"/>
  <c r="J102" i="1" s="1"/>
  <c r="J101" i="1" s="1"/>
  <c r="I103" i="1"/>
  <c r="L102" i="1"/>
  <c r="L101" i="1" s="1"/>
  <c r="I102" i="1"/>
  <c r="I101" i="1"/>
  <c r="L98" i="1"/>
  <c r="K98" i="1"/>
  <c r="K97" i="1" s="1"/>
  <c r="K96" i="1" s="1"/>
  <c r="J98" i="1"/>
  <c r="J97" i="1" s="1"/>
  <c r="J96" i="1" s="1"/>
  <c r="J95" i="1" s="1"/>
  <c r="I98" i="1"/>
  <c r="L97" i="1"/>
  <c r="L96" i="1" s="1"/>
  <c r="I97" i="1"/>
  <c r="I96" i="1"/>
  <c r="I95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J89" i="1" s="1"/>
  <c r="J88" i="1" s="1"/>
  <c r="I90" i="1"/>
  <c r="I89" i="1" s="1"/>
  <c r="I88" i="1" s="1"/>
  <c r="L86" i="1"/>
  <c r="L85" i="1" s="1"/>
  <c r="L84" i="1" s="1"/>
  <c r="K86" i="1"/>
  <c r="J86" i="1"/>
  <c r="J85" i="1" s="1"/>
  <c r="J84" i="1" s="1"/>
  <c r="I86" i="1"/>
  <c r="I85" i="1" s="1"/>
  <c r="I84" i="1" s="1"/>
  <c r="K85" i="1"/>
  <c r="K84" i="1" s="1"/>
  <c r="L80" i="1"/>
  <c r="K80" i="1"/>
  <c r="J80" i="1"/>
  <c r="J79" i="1" s="1"/>
  <c r="I80" i="1"/>
  <c r="I79" i="1" s="1"/>
  <c r="L79" i="1"/>
  <c r="K79" i="1"/>
  <c r="L75" i="1"/>
  <c r="L74" i="1" s="1"/>
  <c r="K75" i="1"/>
  <c r="K74" i="1" s="1"/>
  <c r="J75" i="1"/>
  <c r="I75" i="1"/>
  <c r="J74" i="1"/>
  <c r="I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K45" i="1"/>
  <c r="J45" i="1"/>
  <c r="J44" i="1" s="1"/>
  <c r="J43" i="1" s="1"/>
  <c r="I45" i="1"/>
  <c r="I44" i="1" s="1"/>
  <c r="I43" i="1" s="1"/>
  <c r="L44" i="1"/>
  <c r="K44" i="1"/>
  <c r="K43" i="1" s="1"/>
  <c r="L43" i="1"/>
  <c r="L41" i="1"/>
  <c r="K41" i="1"/>
  <c r="J41" i="1"/>
  <c r="I41" i="1"/>
  <c r="I38" i="1" s="1"/>
  <c r="I37" i="1" s="1"/>
  <c r="I36" i="1" s="1"/>
  <c r="L39" i="1"/>
  <c r="K39" i="1"/>
  <c r="K38" i="1" s="1"/>
  <c r="K37" i="1" s="1"/>
  <c r="J39" i="1"/>
  <c r="J38" i="1" s="1"/>
  <c r="J37" i="1" s="1"/>
  <c r="I39" i="1"/>
  <c r="L38" i="1"/>
  <c r="L37" i="1" s="1"/>
  <c r="L36" i="1" s="1"/>
  <c r="J36" i="1" l="1"/>
  <c r="J35" i="1" s="1"/>
  <c r="K36" i="1"/>
  <c r="L95" i="1"/>
  <c r="L35" i="1" s="1"/>
  <c r="I241" i="1"/>
  <c r="L187" i="1"/>
  <c r="L115" i="1"/>
  <c r="K273" i="1"/>
  <c r="K106" i="1"/>
  <c r="K95" i="1" s="1"/>
  <c r="I273" i="1"/>
  <c r="K306" i="1"/>
  <c r="K305" i="1" s="1"/>
  <c r="J115" i="1"/>
  <c r="K141" i="1"/>
  <c r="J273" i="1"/>
  <c r="J240" i="1" s="1"/>
  <c r="K115" i="1"/>
  <c r="L141" i="1"/>
  <c r="I306" i="1"/>
  <c r="I305" i="1" s="1"/>
  <c r="I141" i="1"/>
  <c r="I35" i="1" s="1"/>
  <c r="J170" i="1"/>
  <c r="K241" i="1"/>
  <c r="K240" i="1" s="1"/>
  <c r="L273" i="1"/>
  <c r="L240" i="1" s="1"/>
  <c r="J306" i="1"/>
  <c r="J338" i="1"/>
  <c r="K68" i="1"/>
  <c r="K67" i="1" s="1"/>
  <c r="J161" i="1"/>
  <c r="J160" i="1" s="1"/>
  <c r="I188" i="1"/>
  <c r="I187" i="1" s="1"/>
  <c r="K338" i="1"/>
  <c r="L170" i="1"/>
  <c r="J188" i="1"/>
  <c r="J187" i="1" s="1"/>
  <c r="K218" i="1"/>
  <c r="K187" i="1" s="1"/>
  <c r="K186" i="1" s="1"/>
  <c r="L338" i="1"/>
  <c r="L305" i="1" s="1"/>
  <c r="L370" i="1" l="1"/>
  <c r="L186" i="1"/>
  <c r="I240" i="1"/>
  <c r="I186" i="1" s="1"/>
  <c r="I370" i="1" s="1"/>
  <c r="J305" i="1"/>
  <c r="J186" i="1" s="1"/>
  <c r="J370" i="1" s="1"/>
  <c r="K35" i="1"/>
  <c r="K370" i="1" s="1"/>
</calcChain>
</file>

<file path=xl/sharedStrings.xml><?xml version="1.0" encoding="utf-8"?>
<sst xmlns="http://schemas.openxmlformats.org/spreadsheetml/2006/main" count="394" uniqueCount="241">
  <si>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</si>
  <si>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</si>
  <si>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</si>
  <si>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</si>
  <si>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</si>
  <si>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</si>
  <si>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</si>
  <si>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</si>
  <si>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</si>
  <si>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</si>
  <si>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</si>
  <si>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</si>
  <si>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</si>
  <si>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</si>
  <si>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</si>
  <si>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</si>
  <si>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Ministerijos / Savivaldybės</t>
  </si>
  <si>
    <t>Departamento</t>
  </si>
  <si>
    <t>Bibliotekos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</si>
  <si>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</si>
  <si>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</si>
  <si>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</si>
  <si>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</si>
  <si>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</si>
  <si>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</si>
  <si>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</si>
  <si>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</si>
  <si>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</si>
  <si>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</si>
  <si>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</si>
  <si>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</si>
  <si>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</si>
  <si>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</si>
  <si>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</si>
  <si>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</si>
  <si>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</si>
  <si>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</si>
  <si>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</si>
  <si>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</si>
  <si>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</si>
  <si>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</si>
  <si>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</si>
  <si>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</si>
  <si>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</si>
  <si>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</si>
  <si>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</si>
  <si>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</si>
  <si>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</si>
  <si>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</si>
  <si>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</si>
  <si>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</si>
  <si>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</si>
  <si>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</si>
  <si>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</si>
  <si>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</si>
  <si>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</si>
  <si>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</si>
  <si>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</si>
  <si>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</si>
  <si>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</si>
  <si>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</si>
  <si>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</si>
  <si>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</si>
  <si>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</si>
  <si>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</si>
  <si>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</si>
  <si>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</si>
  <si>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</si>
  <si>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</si>
  <si>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</si>
  <si>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</si>
  <si>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</si>
  <si>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</si>
  <si>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</si>
  <si>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</si>
  <si>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</si>
  <si>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</si>
  <si>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</si>
  <si>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</si>
  <si>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</si>
  <si>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</si>
  <si>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</si>
  <si>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</si>
  <si>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</si>
  <si>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</si>
  <si>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</si>
  <si>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</si>
  <si>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</si>
  <si>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</si>
  <si>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</si>
  <si>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</si>
  <si>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</si>
  <si>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</si>
  <si>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</si>
  <si>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</si>
  <si>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</si>
  <si>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</si>
  <si>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</si>
  <si>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</si>
  <si>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</si>
  <si>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</si>
  <si>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</si>
  <si>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</si>
  <si>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</si>
  <si>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</si>
  <si>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</si>
  <si>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</si>
  <si>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</si>
  <si>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</si>
  <si>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</si>
  <si>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</si>
  <si>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</si>
  <si>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</si>
  <si>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</si>
  <si>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</si>
  <si>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</si>
  <si>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</si>
  <si>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</si>
  <si>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</si>
  <si>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</si>
  <si>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</si>
  <si>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</si>
  <si>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</si>
  <si>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</si>
  <si>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</si>
  <si>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</si>
  <si>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</si>
  <si>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</si>
  <si>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</si>
  <si>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</si>
  <si>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</si>
  <si>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</si>
  <si>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</si>
  <si>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</si>
  <si>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</si>
  <si>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</si>
  <si>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</si>
  <si>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</si>
  <si>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</si>
  <si>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</si>
  <si>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</si>
  <si>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</si>
  <si>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</si>
  <si>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</si>
  <si>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</si>
  <si>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</si>
  <si>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</si>
  <si>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</si>
  <si>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</si>
  <si>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</si>
  <si>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</si>
  <si>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</si>
  <si>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</si>
  <si>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</si>
  <si>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</si>
  <si>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</si>
  <si>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</si>
  <si>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</si>
  <si>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</si>
  <si>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</si>
  <si>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</si>
  <si>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</si>
  <si>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</si>
  <si>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</si>
  <si>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</si>
  <si>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</si>
  <si>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</si>
  <si>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</si>
  <si>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</si>
  <si>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</si>
  <si>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</si>
  <si>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</si>
  <si>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</si>
  <si>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</si>
  <si>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</si>
  <si>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</si>
  <si>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</si>
  <si>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</si>
  <si>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</si>
  <si>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</si>
  <si>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</si>
  <si>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</si>
  <si>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</si>
  <si>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</si>
  <si>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</si>
  <si>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</si>
  <si>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</si>
  <si>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</si>
  <si>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</si>
  <si>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</si>
  <si>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</si>
  <si>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</si>
  <si>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</si>
  <si>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</si>
  <si>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</si>
  <si>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</si>
  <si>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</si>
  <si>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</si>
  <si>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</si>
  <si>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</si>
  <si>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</si>
  <si>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</si>
  <si>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</si>
  <si>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</si>
  <si>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</si>
  <si>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</si>
  <si>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</si>
  <si>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</si>
  <si>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</si>
  <si>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</si>
  <si>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</si>
  <si>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</si>
  <si>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</si>
  <si>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</si>
  <si>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</si>
  <si>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</si>
  <si>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</si>
  <si>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</si>
  <si>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</si>
  <si>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</si>
  <si>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</si>
  <si>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</si>
  <si>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</si>
  <si>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</si>
  <si>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</si>
  <si>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</si>
  <si>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</si>
  <si>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</si>
  <si>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</si>
  <si>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</si>
  <si>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</si>
  <si>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</si>
  <si>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</si>
  <si>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</si>
  <si>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</si>
  <si>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</si>
  <si>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</si>
  <si>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</si>
  <si>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08.02.01.01 B</t>
  </si>
  <si>
    <t>Kupiškio rajono savivaldybės viešoji biblioteka, 190101434, Lauryno Stuokos-Gucevičiaus a. 3A, Kupiškis</t>
  </si>
  <si>
    <r>
      <t xml:space="preserve">2024.10.10 Nr. </t>
    </r>
    <r>
      <rPr>
        <u/>
        <sz val="10"/>
        <color rgb="FF000000"/>
        <rFont val="Times New Roman Baltic"/>
        <charset val="186"/>
      </rPr>
      <t>T3-3700-1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</si>
</sst>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  <family val="1"/>
      <charset val="186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  <family val="1"/>
      <charset val="186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strike/>
      <sz val="10"/>
      <color rgb="FFFF0000"/>
      <name val="Times New Roman Baltic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A1" s="1" t="s">
        <v>238</v>
      </c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239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5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6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7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8</v>
      </c>
    </row>
    <row r="15" spans="1:17" ht="15.75" customHeight="1">
      <c r="G15" s="161" t="s">
        <v>9</v>
      </c>
      <c r="H15" s="161"/>
      <c r="I15" s="161"/>
      <c r="J15" s="161"/>
      <c r="K15" s="161"/>
      <c r="M15" s="6"/>
    </row>
    <row r="16" spans="1:17" ht="12" customHeight="1">
      <c r="G16" s="162" t="s">
        <v>10</v>
      </c>
      <c r="H16" s="162"/>
      <c r="I16" s="162"/>
      <c r="J16" s="162"/>
      <c r="K16" s="162"/>
    </row>
    <row r="17" spans="1:13" ht="12" customHeight="1">
      <c r="B17" s="160" t="s">
        <v>11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12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13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14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6" t="s">
        <v>18</v>
      </c>
      <c r="B27" s="166"/>
      <c r="C27" s="166"/>
      <c r="D27" s="166"/>
      <c r="E27" s="166"/>
      <c r="F27" s="166"/>
      <c r="G27" s="166"/>
      <c r="H27" s="166"/>
      <c r="I27" s="166"/>
      <c r="K27" s="29" t="s">
        <v>19</v>
      </c>
      <c r="L27" s="30" t="s">
        <v>20</v>
      </c>
      <c r="M27" s="23"/>
    </row>
    <row r="28" spans="1:13" ht="12" customHeight="1">
      <c r="A28" s="166" t="s">
        <v>21</v>
      </c>
      <c r="B28" s="166"/>
      <c r="C28" s="166"/>
      <c r="D28" s="166"/>
      <c r="E28" s="166"/>
      <c r="F28" s="166"/>
      <c r="G28" s="166"/>
      <c r="H28" s="166"/>
      <c r="I28" s="166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26</v>
      </c>
      <c r="H30" s="156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3" t="s">
        <v>32</v>
      </c>
      <c r="B32" s="174"/>
      <c r="C32" s="174"/>
      <c r="D32" s="174"/>
      <c r="E32" s="174"/>
      <c r="F32" s="174"/>
      <c r="G32" s="177" t="s">
        <v>33</v>
      </c>
      <c r="H32" s="179" t="s">
        <v>34</v>
      </c>
      <c r="I32" s="181" t="s">
        <v>35</v>
      </c>
      <c r="J32" s="182"/>
      <c r="K32" s="183" t="s">
        <v>36</v>
      </c>
      <c r="L32" s="185" t="s">
        <v>37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38</v>
      </c>
      <c r="J33" s="44" t="s">
        <v>39</v>
      </c>
      <c r="K33" s="184"/>
      <c r="L33" s="186"/>
    </row>
    <row r="34" spans="1:18" ht="11.25" customHeight="1">
      <c r="A34" s="167" t="s">
        <v>23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40</v>
      </c>
      <c r="J34" s="48" t="s">
        <v>41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42</v>
      </c>
      <c r="H35" s="54">
        <v>1</v>
      </c>
      <c r="I35" s="118">
        <f>SUM(I36+I47+I67+I88+I95+I115+I141+I160+I170)</f>
        <v>825000</v>
      </c>
      <c r="J35" s="118">
        <f>SUM(J36+J47+J67+J88+J95+J115+J141+J160+J170)</f>
        <v>617070</v>
      </c>
      <c r="K35" s="119">
        <f>SUM(K36+K47+K67+K88+K95+K115+K141+K160+K170)</f>
        <v>510215.42</v>
      </c>
      <c r="L35" s="118">
        <f>SUM(L36+L47+L67+L88+L95+L115+L141+L160+L170)</f>
        <v>510215.42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43</v>
      </c>
      <c r="H36" s="54">
        <v>2</v>
      </c>
      <c r="I36" s="118">
        <f>SUM(I37+I43)</f>
        <v>696500</v>
      </c>
      <c r="J36" s="118">
        <f>SUM(J37+J43)</f>
        <v>517870</v>
      </c>
      <c r="K36" s="120">
        <f>SUM(K37+K43)</f>
        <v>442605.31</v>
      </c>
      <c r="L36" s="121">
        <f>SUM(L37+L43)</f>
        <v>442605.31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44</v>
      </c>
      <c r="H37" s="54">
        <v>3</v>
      </c>
      <c r="I37" s="118">
        <f>SUM(I38)</f>
        <v>686000</v>
      </c>
      <c r="J37" s="118">
        <f>SUM(J38)</f>
        <v>510000</v>
      </c>
      <c r="K37" s="119">
        <f>SUM(K38)</f>
        <v>435942.13</v>
      </c>
      <c r="L37" s="118">
        <f>SUM(L38)</f>
        <v>435942.13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44</v>
      </c>
      <c r="H38" s="54">
        <v>4</v>
      </c>
      <c r="I38" s="118">
        <f>SUM(I39+I41)</f>
        <v>686000</v>
      </c>
      <c r="J38" s="118">
        <f t="shared" ref="J38:L39" si="0">SUM(J39)</f>
        <v>510000</v>
      </c>
      <c r="K38" s="118">
        <f t="shared" si="0"/>
        <v>435942.13</v>
      </c>
      <c r="L38" s="118">
        <f t="shared" si="0"/>
        <v>435942.13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45</v>
      </c>
      <c r="H39" s="54">
        <v>5</v>
      </c>
      <c r="I39" s="119">
        <f>SUM(I40)</f>
        <v>686000</v>
      </c>
      <c r="J39" s="119">
        <f t="shared" si="0"/>
        <v>510000</v>
      </c>
      <c r="K39" s="119">
        <f t="shared" si="0"/>
        <v>435942.13</v>
      </c>
      <c r="L39" s="119">
        <f t="shared" si="0"/>
        <v>435942.13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45</v>
      </c>
      <c r="H40" s="54">
        <v>6</v>
      </c>
      <c r="I40" s="122">
        <v>686000</v>
      </c>
      <c r="J40" s="123">
        <v>510000</v>
      </c>
      <c r="K40" s="123">
        <v>435942.13</v>
      </c>
      <c r="L40" s="123">
        <v>435942.13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46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46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47</v>
      </c>
      <c r="H43" s="54">
        <v>9</v>
      </c>
      <c r="I43" s="119">
        <f t="shared" ref="I43:L45" si="1">I44</f>
        <v>10500</v>
      </c>
      <c r="J43" s="118">
        <f t="shared" si="1"/>
        <v>7870</v>
      </c>
      <c r="K43" s="119">
        <f t="shared" si="1"/>
        <v>6663.18</v>
      </c>
      <c r="L43" s="118">
        <f t="shared" si="1"/>
        <v>6663.18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47</v>
      </c>
      <c r="H44" s="54">
        <v>10</v>
      </c>
      <c r="I44" s="119">
        <f t="shared" si="1"/>
        <v>10500</v>
      </c>
      <c r="J44" s="118">
        <f t="shared" si="1"/>
        <v>7870</v>
      </c>
      <c r="K44" s="118">
        <f t="shared" si="1"/>
        <v>6663.18</v>
      </c>
      <c r="L44" s="118">
        <f t="shared" si="1"/>
        <v>6663.18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47</v>
      </c>
      <c r="H45" s="54">
        <v>11</v>
      </c>
      <c r="I45" s="118">
        <f t="shared" si="1"/>
        <v>10500</v>
      </c>
      <c r="J45" s="118">
        <f t="shared" si="1"/>
        <v>7870</v>
      </c>
      <c r="K45" s="118">
        <f t="shared" si="1"/>
        <v>6663.18</v>
      </c>
      <c r="L45" s="118">
        <f t="shared" si="1"/>
        <v>6663.18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47</v>
      </c>
      <c r="H46" s="54">
        <v>12</v>
      </c>
      <c r="I46" s="124">
        <v>10500</v>
      </c>
      <c r="J46" s="123">
        <v>7870</v>
      </c>
      <c r="K46" s="123">
        <v>6663.18</v>
      </c>
      <c r="L46" s="123">
        <v>6663.18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48</v>
      </c>
      <c r="H47" s="54">
        <v>13</v>
      </c>
      <c r="I47" s="125">
        <f t="shared" ref="I47:L49" si="2">I48</f>
        <v>126050</v>
      </c>
      <c r="J47" s="126">
        <f t="shared" si="2"/>
        <v>97200</v>
      </c>
      <c r="K47" s="125">
        <f t="shared" si="2"/>
        <v>66669.790000000008</v>
      </c>
      <c r="L47" s="125">
        <f t="shared" si="2"/>
        <v>66669.790000000008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48</v>
      </c>
      <c r="H48" s="54">
        <v>14</v>
      </c>
      <c r="I48" s="118">
        <f t="shared" si="2"/>
        <v>126050</v>
      </c>
      <c r="J48" s="119">
        <f t="shared" si="2"/>
        <v>97200</v>
      </c>
      <c r="K48" s="118">
        <f t="shared" si="2"/>
        <v>66669.790000000008</v>
      </c>
      <c r="L48" s="119">
        <f t="shared" si="2"/>
        <v>66669.790000000008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48</v>
      </c>
      <c r="H49" s="54">
        <v>15</v>
      </c>
      <c r="I49" s="118">
        <f t="shared" si="2"/>
        <v>126050</v>
      </c>
      <c r="J49" s="119">
        <f t="shared" si="2"/>
        <v>97200</v>
      </c>
      <c r="K49" s="121">
        <f t="shared" si="2"/>
        <v>66669.790000000008</v>
      </c>
      <c r="L49" s="121">
        <f t="shared" si="2"/>
        <v>66669.790000000008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48</v>
      </c>
      <c r="H50" s="54">
        <v>16</v>
      </c>
      <c r="I50" s="127">
        <f>SUM(I51:I66)</f>
        <v>126050</v>
      </c>
      <c r="J50" s="127">
        <f>SUM(J51:J66)</f>
        <v>97200</v>
      </c>
      <c r="K50" s="128">
        <f>SUM(K51:K66)</f>
        <v>66669.790000000008</v>
      </c>
      <c r="L50" s="128">
        <f>SUM(L51:L66)</f>
        <v>66669.790000000008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49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50</v>
      </c>
      <c r="H52" s="54">
        <v>18</v>
      </c>
      <c r="I52" s="123">
        <v>300</v>
      </c>
      <c r="J52" s="123">
        <v>300</v>
      </c>
      <c r="K52" s="123">
        <v>158.47</v>
      </c>
      <c r="L52" s="123">
        <v>158.47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51</v>
      </c>
      <c r="H53" s="54">
        <v>19</v>
      </c>
      <c r="I53" s="123">
        <v>7200</v>
      </c>
      <c r="J53" s="123">
        <v>5400</v>
      </c>
      <c r="K53" s="123">
        <v>3551.67</v>
      </c>
      <c r="L53" s="123">
        <v>3551.67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52</v>
      </c>
      <c r="H54" s="54">
        <v>20</v>
      </c>
      <c r="I54" s="123">
        <v>4400</v>
      </c>
      <c r="J54" s="123">
        <v>3900</v>
      </c>
      <c r="K54" s="123">
        <v>3380.88</v>
      </c>
      <c r="L54" s="123">
        <v>3380.88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53</v>
      </c>
      <c r="H55" s="54">
        <v>21</v>
      </c>
      <c r="I55" s="123">
        <v>200</v>
      </c>
      <c r="J55" s="123">
        <v>200</v>
      </c>
      <c r="K55" s="123">
        <v>2.82</v>
      </c>
      <c r="L55" s="123">
        <v>2.82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54</v>
      </c>
      <c r="H56" s="54">
        <v>22</v>
      </c>
      <c r="I56" s="124">
        <v>1300</v>
      </c>
      <c r="J56" s="123">
        <v>1200</v>
      </c>
      <c r="K56" s="123">
        <v>426.09</v>
      </c>
      <c r="L56" s="123">
        <v>426.09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55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56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57</v>
      </c>
      <c r="H59" s="54">
        <v>25</v>
      </c>
      <c r="I59" s="124">
        <v>15200</v>
      </c>
      <c r="J59" s="123">
        <v>12300</v>
      </c>
      <c r="K59" s="123">
        <v>11568.82</v>
      </c>
      <c r="L59" s="123">
        <v>11568.82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58</v>
      </c>
      <c r="H60" s="54">
        <v>26</v>
      </c>
      <c r="I60" s="124">
        <v>1300</v>
      </c>
      <c r="J60" s="123">
        <v>1100</v>
      </c>
      <c r="K60" s="123">
        <v>537.12</v>
      </c>
      <c r="L60" s="123">
        <v>537.12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59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60</v>
      </c>
      <c r="H62" s="54">
        <v>28</v>
      </c>
      <c r="I62" s="124">
        <v>59000</v>
      </c>
      <c r="J62" s="123">
        <v>44700</v>
      </c>
      <c r="K62" s="123">
        <v>27239.79</v>
      </c>
      <c r="L62" s="123">
        <v>27239.79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61</v>
      </c>
      <c r="H63" s="54">
        <v>29</v>
      </c>
      <c r="I63" s="124">
        <v>2500</v>
      </c>
      <c r="J63" s="123">
        <v>2000</v>
      </c>
      <c r="K63" s="123">
        <v>1085.99</v>
      </c>
      <c r="L63" s="123">
        <v>1085.99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62</v>
      </c>
      <c r="H64" s="54">
        <v>30</v>
      </c>
      <c r="I64" s="124">
        <v>600</v>
      </c>
      <c r="J64" s="123">
        <v>450</v>
      </c>
      <c r="K64" s="123">
        <v>449.78</v>
      </c>
      <c r="L64" s="123">
        <v>449.78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63</v>
      </c>
      <c r="H65" s="54">
        <v>31</v>
      </c>
      <c r="I65" s="124">
        <v>1000</v>
      </c>
      <c r="J65" s="123">
        <v>700</v>
      </c>
      <c r="K65" s="123">
        <v>349.76</v>
      </c>
      <c r="L65" s="123">
        <v>349.76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64</v>
      </c>
      <c r="H66" s="54">
        <v>32</v>
      </c>
      <c r="I66" s="124">
        <v>33050</v>
      </c>
      <c r="J66" s="123">
        <v>24950</v>
      </c>
      <c r="K66" s="123">
        <v>17918.599999999999</v>
      </c>
      <c r="L66" s="123">
        <v>17918.599999999999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65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66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67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67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68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69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70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71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71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68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69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70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72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73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74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75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76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77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77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77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77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78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79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79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79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80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81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82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83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84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84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84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85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86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87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87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87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88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89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90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91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91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91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92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93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93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93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94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95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96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96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96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97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98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99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99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99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99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100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100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100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100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101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101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101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101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102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102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102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103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104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104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104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104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105</v>
      </c>
      <c r="H141" s="54">
        <v>107</v>
      </c>
      <c r="I141" s="119">
        <f>SUM(I142+I147+I155)</f>
        <v>2450</v>
      </c>
      <c r="J141" s="130">
        <f>SUM(J142+J147+J155)</f>
        <v>2000</v>
      </c>
      <c r="K141" s="119">
        <f>SUM(K142+K147+K155)</f>
        <v>940.32</v>
      </c>
      <c r="L141" s="118">
        <f>SUM(L142+L147+L155)</f>
        <v>940.32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106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106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106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107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108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109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110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110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111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112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113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113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113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114</v>
      </c>
      <c r="H155" s="54">
        <v>121</v>
      </c>
      <c r="I155" s="119">
        <f t="shared" ref="I155:L156" si="15">I156</f>
        <v>2450</v>
      </c>
      <c r="J155" s="130">
        <f t="shared" si="15"/>
        <v>2000</v>
      </c>
      <c r="K155" s="119">
        <f t="shared" si="15"/>
        <v>940.32</v>
      </c>
      <c r="L155" s="118">
        <f t="shared" si="15"/>
        <v>940.32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114</v>
      </c>
      <c r="H156" s="54">
        <v>122</v>
      </c>
      <c r="I156" s="128">
        <f t="shared" si="15"/>
        <v>2450</v>
      </c>
      <c r="J156" s="136">
        <f t="shared" si="15"/>
        <v>2000</v>
      </c>
      <c r="K156" s="128">
        <f t="shared" si="15"/>
        <v>940.32</v>
      </c>
      <c r="L156" s="127">
        <f t="shared" si="15"/>
        <v>940.32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114</v>
      </c>
      <c r="H157" s="54">
        <v>123</v>
      </c>
      <c r="I157" s="119">
        <f>SUM(I158:I159)</f>
        <v>2450</v>
      </c>
      <c r="J157" s="130">
        <f>SUM(J158:J159)</f>
        <v>2000</v>
      </c>
      <c r="K157" s="119">
        <f>SUM(K158:K159)</f>
        <v>940.32</v>
      </c>
      <c r="L157" s="118">
        <f>SUM(L158:L159)</f>
        <v>940.32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115</v>
      </c>
      <c r="H158" s="54">
        <v>124</v>
      </c>
      <c r="I158" s="138">
        <v>2450</v>
      </c>
      <c r="J158" s="138">
        <v>2000</v>
      </c>
      <c r="K158" s="138">
        <v>940.32</v>
      </c>
      <c r="L158" s="138">
        <v>940.32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116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117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117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118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118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119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120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121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122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122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122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123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124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124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124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124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125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126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126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127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128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129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130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131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132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133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134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135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136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137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138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138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138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139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139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140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141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142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143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143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144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145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146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147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148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148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149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150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151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152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152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152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153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153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153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154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155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156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157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158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159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159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159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160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160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161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162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163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164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165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160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166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166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167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167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168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168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168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169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170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171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172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173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174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175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175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176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177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178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179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180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181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182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182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183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184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185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185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186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187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188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188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189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190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191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191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191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192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192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192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193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193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194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195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196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197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175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175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198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177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178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179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180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199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200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200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201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202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203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203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204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205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206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206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207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208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209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209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209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192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192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192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193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193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194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195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210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211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197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175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175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198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177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178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179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180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199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212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212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213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214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215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215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216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217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218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218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219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220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221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221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222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192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192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192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223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223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224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225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226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174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174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175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198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177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178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179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180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199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212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212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213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214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215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215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216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217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218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218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219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227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221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221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221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192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192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192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223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223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224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225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228</v>
      </c>
      <c r="H370" s="54">
        <v>336</v>
      </c>
      <c r="I370" s="133">
        <f>SUM(I35+I186)</f>
        <v>825000</v>
      </c>
      <c r="J370" s="133">
        <f>SUM(J35+J186)</f>
        <v>617070</v>
      </c>
      <c r="K370" s="133">
        <f>SUM(K35+K186)</f>
        <v>510215.42</v>
      </c>
      <c r="L370" s="133">
        <f>SUM(L35+L186)</f>
        <v>510215.42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229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230</v>
      </c>
      <c r="K372" s="187"/>
      <c r="L372" s="187"/>
    </row>
    <row r="373" spans="1:13" ht="18.75" customHeight="1">
      <c r="A373" s="113"/>
      <c r="B373" s="113"/>
      <c r="C373" s="113"/>
      <c r="D373" s="190" t="s">
        <v>231</v>
      </c>
      <c r="E373" s="190"/>
      <c r="F373" s="190"/>
      <c r="G373" s="190"/>
      <c r="H373"/>
      <c r="I373" s="114" t="s">
        <v>232</v>
      </c>
      <c r="K373" s="170" t="s">
        <v>233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234</v>
      </c>
      <c r="B375" s="189"/>
      <c r="C375" s="189"/>
      <c r="D375" s="189"/>
      <c r="E375" s="189"/>
      <c r="F375" s="189"/>
      <c r="G375" s="189"/>
      <c r="I375" s="115"/>
      <c r="J375" s="188" t="s">
        <v>235</v>
      </c>
      <c r="K375" s="188"/>
      <c r="L375" s="188"/>
    </row>
    <row r="376" spans="1:13" ht="33.75" customHeight="1">
      <c r="D376" s="171" t="s">
        <v>236</v>
      </c>
      <c r="E376" s="172"/>
      <c r="F376" s="172"/>
      <c r="G376" s="172"/>
      <c r="H376" s="116"/>
      <c r="I376" s="117" t="s">
        <v>232</v>
      </c>
      <c r="K376" s="170" t="s">
        <v>233</v>
      </c>
      <c r="L376" s="170"/>
    </row>
    <row r="377" spans="1:13" ht="7.5" customHeight="1"/>
    <row r="378" spans="1:13" ht="8.25" customHeight="1">
      <c r="H378" s="1" t="s">
        <v>237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Direktorius</cp:lastModifiedBy>
  <dcterms:created xsi:type="dcterms:W3CDTF">2024-03-04T09:28:51Z</dcterms:created>
  <dcterms:modified xsi:type="dcterms:W3CDTF">2024-10-15T11:55:28Z</dcterms:modified>
  <cp:category/>
</cp:coreProperties>
</file>